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49" i="5"/>
  <c r="J55" i="5"/>
  <c r="H53" i="5"/>
  <c r="H48" i="5"/>
  <c r="H51" i="5"/>
  <c r="H47" i="5"/>
  <c r="H49" i="5"/>
  <c r="H55" i="5"/>
  <c r="F53" i="5"/>
  <c r="F48" i="5"/>
  <c r="F47" i="5"/>
  <c r="F49" i="5"/>
  <c r="F51" i="5"/>
  <c r="F55" i="5"/>
  <c r="B5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<sst xmlns="http://schemas.openxmlformats.org/spreadsheetml/2006/main" count="265" uniqueCount="151">
  <si>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</si>
  <si>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</si>
  <si>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</si>
  <si>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</si>
  <si>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</si>
  <si>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</si>
  <si>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</si>
  <si>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</si>
  <si>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</si>
  <si>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</si>
  <si>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</si>
  <si>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</si>
  <si>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</si>
  <si>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</si>
  <si>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</si>
  <si>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</si>
  <si>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</si>
  <si>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</si>
  <si>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</si>
  <si>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</si>
  <si>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</si>
  <si>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</si>
  <si>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</si>
  <si>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</si>
  <si>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</si>
  <si>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</si>
  <si>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</si>
  <si>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</si>
  <si>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</si>
  <si>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</si>
  <si>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</si>
  <si>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</si>
  <si>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</si>
  <si>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</si>
  <si>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</si>
  <si>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</si>
  <si>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</si>
  <si>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</si>
  <si>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</si>
  <si>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</si>
  <si>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</si>
  <si>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</si>
  <si>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</si>
  <si>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</si>
  <si>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</si>
  <si>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</si>
  <si>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</si>
  <si>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</si>
  <si>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</si>
  <si>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</si>
  <si>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</si>
  <si>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</si>
  <si>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</si>
  <si>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</si>
  <si>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</si>
  <si>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</si>
  <si>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</si>
  <si>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</si>
  <si>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</si>
  <si>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</si>
  <si>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</si>
  <si>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</si>
  <si>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</si>
  <si>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</si>
  <si>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</si>
  <si>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</si>
  <si>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</si>
  <si>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</si>
  <si>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</si>
  <si>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</si>
  <si>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</si>
  <si>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</si>
  <si>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</si>
  <si>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</si>
  <si>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</si>
  <si>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</si>
  <si>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</si>
  <si>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</si>
  <si>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</si>
  <si>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</si>
  <si>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</si>
  <si>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</si>
  <si>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</si>
  <si>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</si>
  <si>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</si>
  <si>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</si>
  <si>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</si>
  <si>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</si>
  <si>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</si>
  <si>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</si>
  <si>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</si>
  <si>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</si>
  <si>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</si>
  <si>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</si>
  <si>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</si>
  <si>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</si>
  <si>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</si>
  <si>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</si>
  <si>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</si>
  <si>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</si>
  <si>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</si>
  <si>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</si>
  <si>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</si>
  <si>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</si>
  <si>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</si>
  <si>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</si>
  <si>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</si>
  <si>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</si>
  <si>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</si>
  <si>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</si>
  <si>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</si>
  <si>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</si>
  <si>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</si>
  <si>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</si>
  <si>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</si>
  <si>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</si>
  <si>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</si>
  <si>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</si>
  <si>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</si>
  <si>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</si>
  <si>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</si>
  <si>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</si>
  <si>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</si>
  <si>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</si>
  <si>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</si>
  <si>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</si>
  <si>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</si>
  <si>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</si>
  <si>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</si>
  <si>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</si>
  <si>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</si>
  <si>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</si>
  <si>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</si>
  <si>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</si>
  <si>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</si>
  <si>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</si>
  <si>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</si>
  <si>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</si>
  <si>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</si>
  <si>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</si>
  <si>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</si>
  <si>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</si>
  <si>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via zoom</t>
  </si>
  <si>
    <t>May 06,2021</t>
  </si>
  <si>
    <t>PP lucille's Hub</t>
  </si>
  <si>
    <t>Pasong,Garcia Hernandez</t>
  </si>
  <si>
    <t>cliff Haven resort</t>
  </si>
  <si>
    <t>Maternal and child care program and feeding activity</t>
  </si>
  <si>
    <t>Mother and child</t>
  </si>
  <si>
    <t>Distribution of health kits and vitamins</t>
  </si>
  <si>
    <t>mother and child, brgy. Health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</si>
</sst>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44197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143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44219</v>
      </c>
      <c r="C11" s="155"/>
      <c r="D11" s="113">
        <v>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44226</v>
      </c>
      <c r="C17" s="157"/>
      <c r="D17" s="81"/>
      <c r="E17" s="68"/>
      <c r="F17" s="68"/>
      <c r="G17" s="68"/>
      <c r="H17" s="69"/>
      <c r="I17" s="70"/>
      <c r="J17" s="63">
        <v>13</v>
      </c>
      <c r="K17" s="63"/>
      <c r="L17" s="71"/>
      <c r="M17" s="61"/>
      <c r="N17" s="61"/>
      <c r="O17" s="66"/>
      <c r="P17" s="44" t="s">
        <v>146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44226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13</v>
      </c>
      <c r="M19" s="63"/>
      <c r="N19" s="62"/>
      <c r="O19" s="176"/>
      <c r="P19" s="44" t="s">
        <v>145</v>
      </c>
    </row>
    <row r="20" spans="1:16" s="35" customFormat="1" ht="12" customHeight="1" thickTop="1" thickBot="1">
      <c r="A20" s="181"/>
      <c r="B20" s="156">
        <v>44226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13</v>
      </c>
      <c r="M20" s="63"/>
      <c r="N20" s="62"/>
      <c r="O20" s="176"/>
      <c r="P20" s="44" t="s">
        <v>145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44205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2</v>
      </c>
      <c r="O27" s="179"/>
      <c r="P27" s="45" t="s">
        <v>142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21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72" zoomScaleNormal="172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Upper Tagbilaran</v>
      </c>
      <c r="B3" s="266"/>
      <c r="C3" s="266"/>
      <c r="D3" s="266"/>
      <c r="E3" s="266"/>
      <c r="F3" s="266" t="str">
        <f>'Summary of Activities'!I6</f>
        <v>Rochelyn T. Fuentes</v>
      </c>
      <c r="G3" s="266"/>
      <c r="H3" s="266"/>
      <c r="I3" s="266"/>
      <c r="J3" s="266"/>
      <c r="K3" s="266"/>
      <c r="L3" s="266" t="str">
        <f>'Summary of Activities'!N6</f>
        <v>Lutchel M. Zanoria</v>
      </c>
      <c r="M3" s="266"/>
      <c r="N3" s="266"/>
      <c r="O3" s="266"/>
      <c r="P3" s="266"/>
      <c r="Q3" s="266"/>
      <c r="R3" s="266" t="str">
        <f>'Summary of Activities'!H6</f>
        <v>1-F</v>
      </c>
      <c r="S3" s="266"/>
      <c r="T3" s="213">
        <f>'Summary of Activities'!K2</f>
        <v>44197</v>
      </c>
      <c r="U3" s="213"/>
      <c r="V3" s="213"/>
      <c r="W3" s="213"/>
      <c r="X3" s="214" t="str">
        <f>'Summary of Activities'!O8</f>
        <v>May 06,2021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44226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141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55</v>
      </c>
      <c r="D6" s="47">
        <v>60</v>
      </c>
      <c r="E6" s="48">
        <v>5000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147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44226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141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55</v>
      </c>
      <c r="P11" s="47">
        <v>60</v>
      </c>
      <c r="Q11" s="48">
        <v>8000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149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150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141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141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 t="s">
        <v>141</v>
      </c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55</v>
      </c>
      <c r="G47" s="282"/>
      <c r="H47" s="281">
        <f>D6+D11+D16+D21+D26+D31+D36+D41</f>
        <v>60</v>
      </c>
      <c r="I47" s="282"/>
      <c r="J47" s="210">
        <f>E6+E11+E16+E21+E26+E31+E36+E41</f>
        <v>5000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55</v>
      </c>
      <c r="G51" s="282"/>
      <c r="H51" s="281">
        <f>P6+P11+P16+P21+P26+P31+P36+P41</f>
        <v>60</v>
      </c>
      <c r="I51" s="282"/>
      <c r="J51" s="210">
        <f>Q6+Q11+Q16+Q21+Q26+Q31+Q36+Q41</f>
        <v>8000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110</v>
      </c>
      <c r="G55" s="272"/>
      <c r="H55" s="271">
        <f>SUM(H47:I53)</f>
        <v>120</v>
      </c>
      <c r="I55" s="272"/>
      <c r="J55" s="268">
        <f>SUM(J47:L53)</f>
        <v>13000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2021-05-06T04:41:23Z</dcterms:modified>
</cp:coreProperties>
</file>